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db5d1753b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ujo semanal" sheetId="1" r:id="R633bb1686c3747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dd-mmm-yyyy"/>
    <x:numFmt numFmtId="202" formatCode="dd-mmm"/>
  </x:numFmts>
  <x:fonts count="7">
    <x:font>
      <x:sz val="11"/>
      <x:name val="Carlito"/>
    </x:font>
    <x:font>
      <x:sz val="10"/>
      <x:color rgb="FF182D40"/>
      <x:name val="Arial"/>
    </x:font>
    <x:font>
      <x:b/>
      <x:sz val="16"/>
      <x:color rgb="FF112F4E"/>
      <x:name val="Arial"/>
    </x:font>
    <x:font>
      <x:i/>
      <x:sz val="10"/>
      <x:color rgb="FF182D40"/>
      <x:name val="Arial"/>
    </x:font>
    <x:font>
      <x:sz val="10"/>
      <x:color rgb="FF145EA8"/>
      <x:name val="Arial"/>
    </x:font>
    <x:font>
      <x:b/>
      <x:sz val="10"/>
      <x:color rgb="FFFFFFFF"/>
      <x:name val="Arial"/>
    </x:font>
    <x:font>
      <x:b/>
      <x:sz val="10"/>
      <x:color rgb="FF182D4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12F4E"/>
      </x:patternFill>
    </x:fill>
    <x:fill>
      <x:patternFill patternType="solid">
        <x:fgColor rgb="FFF1F4F6"/>
      </x:patternFill>
    </x:fill>
    <x:fill>
      <x:patternFill patternType="solid">
        <x:fgColor rgb="FFDFEAF2"/>
      </x:patternFill>
    </x:fill>
  </x:fills>
  <x:borders count="3">
    <x:border/>
    <x:border>
      <x:bottom style="thin">
        <x:color rgb="FFA6BCCE"/>
      </x:bottom>
    </x:border>
    <x:border>
      <x:top style="thin">
        <x:color rgb="FFCEDAE4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2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2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200" fontId="6" fillId="4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200" fontId="6" fillId="5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2F1E"/>
      </x:font>
      <x:fill>
        <x:patternFill patternType="solid">
          <x:bgColor rgb="FFFC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17da00e6644fd" /><Relationship Type="http://schemas.openxmlformats.org/officeDocument/2006/relationships/theme" Target="/xl/theme/theme1.xml" Id="R1770db8386834871" /><Relationship Type="http://schemas.openxmlformats.org/officeDocument/2006/relationships/sharedStrings" Target="/xl/sharedStrings.xml" Id="Rcbc96eac5b87413e" /><Relationship Type="http://schemas.openxmlformats.org/officeDocument/2006/relationships/worksheet" Target="/xl/worksheets/sheet1.xml" Id="R633bb1686c3747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2F4E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3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5" t="str">
        <x:v>SOLVIA — Flujo de efectivo de 13 semanas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24" customHeight="1">
      <x:c r="A3" s="7" t="str">
        <x:v>Cifras ficticias de ejemplo en MXN. Reemplaza las celdas amarillas con tus datos; el texto azul indica entradas.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Inicio de semana (lunes)</x:v>
      </x:c>
      <x:c r="B4" s="10" t="n">
        <x:v>46300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Efectivo inicial disponible</x:v>
      </x:c>
      <x:c r="B5" s="13" t="n">
        <x:v>25000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2" t="str">
        <x:v>Proyección editable: incluye movimientos reales de efectivo, con IVA cuando forme parte del cobro o pago.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6" customHeight="1">
      <x:c r="A9" s="22" t="str">
        <x:v>Semana que inicia</x:v>
      </x:c>
      <x:c r="B9" s="23" t="n">
        <x:f>IF(ISNUMBER($B$4),$B$4,"Falta fecha")</x:f>
        <x:v>46300</x:v>
      </x:c>
      <x:c r="C9" s="23" t="n">
        <x:f>IF(ISNUMBER(B9),B9+7,"Falta fecha")</x:f>
        <x:v>46307</x:v>
      </x:c>
      <x:c r="D9" s="23" t="n">
        <x:f>IF(ISNUMBER(C9),C9+7,"Falta fecha")</x:f>
        <x:v>46314</x:v>
      </x:c>
      <x:c r="E9" s="23" t="n">
        <x:f>IF(ISNUMBER(D9),D9+7,"Falta fecha")</x:f>
        <x:v>46321</x:v>
      </x:c>
      <x:c r="F9" s="23" t="n">
        <x:f>IF(ISNUMBER(E9),E9+7,"Falta fecha")</x:f>
        <x:v>46328</x:v>
      </x:c>
      <x:c r="G9" s="23" t="n">
        <x:f>IF(ISNUMBER(F9),F9+7,"Falta fecha")</x:f>
        <x:v>46335</x:v>
      </x:c>
      <x:c r="H9" s="23" t="n">
        <x:f>IF(ISNUMBER(G9),G9+7,"Falta fecha")</x:f>
        <x:v>46342</x:v>
      </x:c>
      <x:c r="I9" s="23" t="n">
        <x:f>IF(ISNUMBER(H9),H9+7,"Falta fecha")</x:f>
        <x:v>46349</x:v>
      </x:c>
      <x:c r="J9" s="23" t="n">
        <x:f>IF(ISNUMBER(I9),I9+7,"Falta fecha")</x:f>
        <x:v>46356</x:v>
      </x:c>
      <x:c r="K9" s="23" t="n">
        <x:f>IF(ISNUMBER(J9),J9+7,"Falta fecha")</x:f>
        <x:v>46363</x:v>
      </x:c>
      <x:c r="L9" s="23" t="n">
        <x:f>IF(ISNUMBER(K9),K9+7,"Falta fecha")</x:f>
        <x:v>46370</x:v>
      </x:c>
      <x:c r="M9" s="23" t="n">
        <x:f>IF(ISNUMBER(L9),L9+7,"Falta fecha")</x:f>
        <x:v>46377</x:v>
      </x:c>
      <x:c r="N9" s="23" t="n">
        <x:f>IF(ISNUMBER(M9),M9+7,"Falta fecha")</x:f>
        <x:v>46384</x:v>
      </x:c>
    </x:row>
    <x:row r="10" ht="24" customHeight="1">
      <x:c r="A10" s="2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</x:row>
    <x:row r="11" ht="24" customHeight="1">
      <x:c r="A11" s="2" t="str">
        <x:v>Saldo inicial</x:v>
      </x:c>
      <x:c r="B11" s="3" t="n">
        <x:f>IF(ISNUMBER($B$5),$B$5,"Falta saldo")</x:f>
        <x:v>25000</x:v>
      </x:c>
      <x:c r="C11" s="3" t="n">
        <x:f>B24</x:f>
        <x:v>26500</x:v>
      </x:c>
      <x:c r="D11" s="3" t="n">
        <x:f>C24</x:f>
        <x:v>28000</x:v>
      </x:c>
      <x:c r="E11" s="3" t="n">
        <x:f>D24</x:f>
        <x:v>29500</x:v>
      </x:c>
      <x:c r="F11" s="3" t="n">
        <x:f>E24</x:f>
        <x:v>31000</x:v>
      </x:c>
      <x:c r="G11" s="3" t="n">
        <x:f>F24</x:f>
        <x:v>32500</x:v>
      </x:c>
      <x:c r="H11" s="3" t="n">
        <x:f>G24</x:f>
        <x:v>34000</x:v>
      </x:c>
      <x:c r="I11" s="3" t="n">
        <x:f>H24</x:f>
        <x:v>35500</x:v>
      </x:c>
      <x:c r="J11" s="3" t="n">
        <x:f>I24</x:f>
        <x:v>37000</x:v>
      </x:c>
      <x:c r="K11" s="3" t="n">
        <x:f>J24</x:f>
        <x:v>38500</x:v>
      </x:c>
      <x:c r="L11" s="3" t="n">
        <x:f>K24</x:f>
        <x:v>40000</x:v>
      </x:c>
      <x:c r="M11" s="3" t="n">
        <x:f>L24</x:f>
        <x:v>41500</x:v>
      </x:c>
      <x:c r="N11" s="3" t="n">
        <x:f>M24</x:f>
        <x:v>43000</x:v>
      </x:c>
    </x:row>
    <x:row r="12" ht="24" customHeight="1">
      <x:c r="A12" s="2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</x:row>
    <x:row r="13" ht="24" customHeight="1">
      <x:c r="A13" s="2" t="str">
        <x:v>Cobros de clientes</x:v>
      </x:c>
      <x:c r="B13" s="13" t="n">
        <x:v>10000</x:v>
      </x:c>
      <x:c r="C13" s="13" t="n">
        <x:v>10000</x:v>
      </x:c>
      <x:c r="D13" s="13" t="n">
        <x:v>10000</x:v>
      </x:c>
      <x:c r="E13" s="13" t="n">
        <x:v>10000</x:v>
      </x:c>
      <x:c r="F13" s="13" t="n">
        <x:v>10000</x:v>
      </x:c>
      <x:c r="G13" s="13" t="n">
        <x:v>10000</x:v>
      </x:c>
      <x:c r="H13" s="13" t="n">
        <x:v>10000</x:v>
      </x:c>
      <x:c r="I13" s="13" t="n">
        <x:v>10000</x:v>
      </x:c>
      <x:c r="J13" s="13" t="n">
        <x:v>10000</x:v>
      </x:c>
      <x:c r="K13" s="13" t="n">
        <x:v>10000</x:v>
      </x:c>
      <x:c r="L13" s="13" t="n">
        <x:v>10000</x:v>
      </x:c>
      <x:c r="M13" s="13" t="n">
        <x:v>10000</x:v>
      </x:c>
      <x:c r="N13" s="13" t="n">
        <x:v>10000</x:v>
      </x:c>
    </x:row>
    <x:row r="14" ht="24" customHeight="1">
      <x:c r="A14" s="2" t="str">
        <x:v>Otras entradas de efectivo</x:v>
      </x:c>
      <x:c r="B14" s="13" t="n">
        <x:v>0</x:v>
      </x:c>
      <x:c r="C14" s="13" t="n">
        <x:v>0</x:v>
      </x:c>
      <x:c r="D14" s="13" t="n">
        <x:v>0</x:v>
      </x:c>
      <x:c r="E14" s="13" t="n">
        <x:v>0</x:v>
      </x:c>
      <x:c r="F14" s="13" t="n">
        <x:v>0</x:v>
      </x:c>
      <x:c r="G14" s="13" t="n">
        <x:v>0</x:v>
      </x:c>
      <x:c r="H14" s="13" t="n">
        <x:v>0</x:v>
      </x:c>
      <x:c r="I14" s="13" t="n">
        <x:v>0</x:v>
      </x:c>
      <x:c r="J14" s="13" t="n">
        <x:v>0</x:v>
      </x:c>
      <x:c r="K14" s="13" t="n">
        <x:v>0</x:v>
      </x:c>
      <x:c r="L14" s="13" t="n">
        <x:v>0</x:v>
      </x:c>
      <x:c r="M14" s="13" t="n">
        <x:v>0</x:v>
      </x:c>
      <x:c r="N14" s="13" t="n">
        <x:v>0</x:v>
      </x:c>
    </x:row>
    <x:row r="15" ht="24" customHeight="1">
      <x:c r="A15" s="28" t="str">
        <x:v>Total de entradas</x:v>
      </x:c>
      <x:c r="B15" s="29" t="n">
        <x:f>IF(COUNT(B13:B14)=2,SUM(B13:B14),"Faltan datos")</x:f>
        <x:v>10000</x:v>
      </x:c>
      <x:c r="C15" s="29" t="n">
        <x:f>IF(COUNT(C13:C14)=2,SUM(C13:C14),"Faltan datos")</x:f>
        <x:v>10000</x:v>
      </x:c>
      <x:c r="D15" s="29" t="n">
        <x:f>IF(COUNT(D13:D14)=2,SUM(D13:D14),"Faltan datos")</x:f>
        <x:v>10000</x:v>
      </x:c>
      <x:c r="E15" s="29" t="n">
        <x:f>IF(COUNT(E13:E14)=2,SUM(E13:E14),"Faltan datos")</x:f>
        <x:v>10000</x:v>
      </x:c>
      <x:c r="F15" s="29" t="n">
        <x:f>IF(COUNT(F13:F14)=2,SUM(F13:F14),"Faltan datos")</x:f>
        <x:v>10000</x:v>
      </x:c>
      <x:c r="G15" s="29" t="n">
        <x:f>IF(COUNT(G13:G14)=2,SUM(G13:G14),"Faltan datos")</x:f>
        <x:v>10000</x:v>
      </x:c>
      <x:c r="H15" s="29" t="n">
        <x:f>IF(COUNT(H13:H14)=2,SUM(H13:H14),"Faltan datos")</x:f>
        <x:v>10000</x:v>
      </x:c>
      <x:c r="I15" s="29" t="n">
        <x:f>IF(COUNT(I13:I14)=2,SUM(I13:I14),"Faltan datos")</x:f>
        <x:v>10000</x:v>
      </x:c>
      <x:c r="J15" s="29" t="n">
        <x:f>IF(COUNT(J13:J14)=2,SUM(J13:J14),"Faltan datos")</x:f>
        <x:v>10000</x:v>
      </x:c>
      <x:c r="K15" s="29" t="n">
        <x:f>IF(COUNT(K13:K14)=2,SUM(K13:K14),"Faltan datos")</x:f>
        <x:v>10000</x:v>
      </x:c>
      <x:c r="L15" s="29" t="n">
        <x:f>IF(COUNT(L13:L14)=2,SUM(L13:L14),"Faltan datos")</x:f>
        <x:v>10000</x:v>
      </x:c>
      <x:c r="M15" s="29" t="n">
        <x:f>IF(COUNT(M13:M14)=2,SUM(M13:M14),"Faltan datos")</x:f>
        <x:v>10000</x:v>
      </x:c>
      <x:c r="N15" s="29" t="n">
        <x:f>IF(COUNT(N13:N14)=2,SUM(N13:N14),"Faltan datos")</x:f>
        <x:v>10000</x:v>
      </x:c>
    </x:row>
    <x:row r="16" ht="24" customHeight="1">
      <x:c r="A16" s="2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</x:row>
    <x:row r="17" ht="24" customHeight="1">
      <x:c r="A17" s="2" t="str">
        <x:v>Pagos a proveedores</x:v>
      </x:c>
      <x:c r="B17" s="13" t="n">
        <x:v>6000</x:v>
      </x:c>
      <x:c r="C17" s="13" t="n">
        <x:v>6000</x:v>
      </x:c>
      <x:c r="D17" s="13" t="n">
        <x:v>6000</x:v>
      </x:c>
      <x:c r="E17" s="13" t="n">
        <x:v>6000</x:v>
      </x:c>
      <x:c r="F17" s="13" t="n">
        <x:v>6000</x:v>
      </x:c>
      <x:c r="G17" s="13" t="n">
        <x:v>6000</x:v>
      </x:c>
      <x:c r="H17" s="13" t="n">
        <x:v>6000</x:v>
      </x:c>
      <x:c r="I17" s="13" t="n">
        <x:v>6000</x:v>
      </x:c>
      <x:c r="J17" s="13" t="n">
        <x:v>6000</x:v>
      </x:c>
      <x:c r="K17" s="13" t="n">
        <x:v>6000</x:v>
      </x:c>
      <x:c r="L17" s="13" t="n">
        <x:v>6000</x:v>
      </x:c>
      <x:c r="M17" s="13" t="n">
        <x:v>6000</x:v>
      </x:c>
      <x:c r="N17" s="13" t="n">
        <x:v>6000</x:v>
      </x:c>
    </x:row>
    <x:row r="18" ht="24" customHeight="1">
      <x:c r="A18" s="2" t="str">
        <x:v>Nómina y gastos operativos</x:v>
      </x:c>
      <x:c r="B18" s="13" t="n">
        <x:v>2500</x:v>
      </x:c>
      <x:c r="C18" s="13" t="n">
        <x:v>2500</x:v>
      </x:c>
      <x:c r="D18" s="13" t="n">
        <x:v>2500</x:v>
      </x:c>
      <x:c r="E18" s="13" t="n">
        <x:v>2500</x:v>
      </x:c>
      <x:c r="F18" s="13" t="n">
        <x:v>2500</x:v>
      </x:c>
      <x:c r="G18" s="13" t="n">
        <x:v>2500</x:v>
      </x:c>
      <x:c r="H18" s="13" t="n">
        <x:v>2500</x:v>
      </x:c>
      <x:c r="I18" s="13" t="n">
        <x:v>2500</x:v>
      </x:c>
      <x:c r="J18" s="13" t="n">
        <x:v>2500</x:v>
      </x:c>
      <x:c r="K18" s="13" t="n">
        <x:v>2500</x:v>
      </x:c>
      <x:c r="L18" s="13" t="n">
        <x:v>2500</x:v>
      </x:c>
      <x:c r="M18" s="13" t="n">
        <x:v>2500</x:v>
      </x:c>
      <x:c r="N18" s="13" t="n">
        <x:v>2500</x:v>
      </x:c>
    </x:row>
    <x:row r="19" ht="24" customHeight="1">
      <x:c r="A19" s="2" t="str">
        <x:v>Impuestos pagados</x:v>
      </x:c>
      <x:c r="B19" s="13" t="n">
        <x:v>0</x:v>
      </x:c>
      <x:c r="C19" s="13" t="n">
        <x:v>0</x:v>
      </x:c>
      <x:c r="D19" s="13" t="n">
        <x:v>0</x:v>
      </x:c>
      <x:c r="E19" s="13" t="n">
        <x:v>0</x:v>
      </x:c>
      <x:c r="F19" s="13" t="n">
        <x:v>0</x:v>
      </x:c>
      <x:c r="G19" s="13" t="n">
        <x:v>0</x:v>
      </x:c>
      <x:c r="H19" s="13" t="n">
        <x:v>0</x:v>
      </x:c>
      <x:c r="I19" s="13" t="n">
        <x:v>0</x:v>
      </x:c>
      <x:c r="J19" s="13" t="n">
        <x:v>0</x:v>
      </x:c>
      <x:c r="K19" s="13" t="n">
        <x:v>0</x:v>
      </x:c>
      <x:c r="L19" s="13" t="n">
        <x:v>0</x:v>
      </x:c>
      <x:c r="M19" s="13" t="n">
        <x:v>0</x:v>
      </x:c>
      <x:c r="N19" s="13" t="n">
        <x:v>0</x:v>
      </x:c>
    </x:row>
    <x:row r="20" ht="24" customHeight="1">
      <x:c r="A20" s="2" t="str">
        <x:v>Deuda: capital e intereses</x:v>
      </x:c>
      <x:c r="B20" s="13" t="n">
        <x:v>0</x:v>
      </x:c>
      <x:c r="C20" s="13" t="n">
        <x:v>0</x:v>
      </x:c>
      <x:c r="D20" s="13" t="n">
        <x:v>0</x:v>
      </x:c>
      <x:c r="E20" s="13" t="n">
        <x:v>0</x:v>
      </x:c>
      <x:c r="F20" s="13" t="n">
        <x:v>0</x:v>
      </x:c>
      <x:c r="G20" s="13" t="n">
        <x:v>0</x:v>
      </x:c>
      <x:c r="H20" s="13" t="n">
        <x:v>0</x:v>
      </x:c>
      <x:c r="I20" s="13" t="n">
        <x:v>0</x:v>
      </x:c>
      <x:c r="J20" s="13" t="n">
        <x:v>0</x:v>
      </x:c>
      <x:c r="K20" s="13" t="n">
        <x:v>0</x:v>
      </x:c>
      <x:c r="L20" s="13" t="n">
        <x:v>0</x:v>
      </x:c>
      <x:c r="M20" s="13" t="n">
        <x:v>0</x:v>
      </x:c>
      <x:c r="N20" s="13" t="n">
        <x:v>0</x:v>
      </x:c>
    </x:row>
    <x:row r="21" ht="24" customHeight="1">
      <x:c r="A21" s="2" t="str">
        <x:v>Inversión en activos</x:v>
      </x:c>
      <x:c r="B21" s="13" t="n">
        <x:v>0</x:v>
      </x:c>
      <x:c r="C21" s="13" t="n">
        <x:v>0</x:v>
      </x:c>
      <x:c r="D21" s="13" t="n">
        <x:v>0</x:v>
      </x:c>
      <x:c r="E21" s="13" t="n">
        <x:v>0</x:v>
      </x:c>
      <x:c r="F21" s="13" t="n">
        <x:v>0</x:v>
      </x:c>
      <x:c r="G21" s="13" t="n">
        <x:v>0</x:v>
      </x:c>
      <x:c r="H21" s="13" t="n">
        <x:v>0</x:v>
      </x:c>
      <x:c r="I21" s="13" t="n">
        <x:v>0</x:v>
      </x:c>
      <x:c r="J21" s="13" t="n">
        <x:v>0</x:v>
      </x:c>
      <x:c r="K21" s="13" t="n">
        <x:v>0</x:v>
      </x:c>
      <x:c r="L21" s="13" t="n">
        <x:v>0</x:v>
      </x:c>
      <x:c r="M21" s="13" t="n">
        <x:v>0</x:v>
      </x:c>
      <x:c r="N21" s="13" t="n">
        <x:v>0</x:v>
      </x:c>
    </x:row>
    <x:row r="22" ht="24" customHeight="1">
      <x:c r="A22" s="2" t="str">
        <x:v>Retiros del propietario</x:v>
      </x:c>
      <x:c r="B22" s="13" t="n">
        <x:v>0</x:v>
      </x:c>
      <x:c r="C22" s="13" t="n">
        <x:v>0</x:v>
      </x:c>
      <x:c r="D22" s="13" t="n">
        <x:v>0</x:v>
      </x:c>
      <x:c r="E22" s="13" t="n">
        <x:v>0</x:v>
      </x:c>
      <x:c r="F22" s="13" t="n">
        <x:v>0</x:v>
      </x:c>
      <x:c r="G22" s="13" t="n">
        <x:v>0</x:v>
      </x:c>
      <x:c r="H22" s="13" t="n">
        <x:v>0</x:v>
      </x:c>
      <x:c r="I22" s="13" t="n">
        <x:v>0</x:v>
      </x:c>
      <x:c r="J22" s="13" t="n">
        <x:v>0</x:v>
      </x:c>
      <x:c r="K22" s="13" t="n">
        <x:v>0</x:v>
      </x:c>
      <x:c r="L22" s="13" t="n">
        <x:v>0</x:v>
      </x:c>
      <x:c r="M22" s="13" t="n">
        <x:v>0</x:v>
      </x:c>
      <x:c r="N22" s="13" t="n">
        <x:v>0</x:v>
      </x:c>
    </x:row>
    <x:row r="23" ht="24" customHeight="1">
      <x:c r="A23" s="28" t="str">
        <x:v>Total de salidas</x:v>
      </x:c>
      <x:c r="B23" s="29" t="n">
        <x:f>IF(COUNT(B17:B22)=6,SUM(B17:B22),"Faltan datos")</x:f>
        <x:v>8500</x:v>
      </x:c>
      <x:c r="C23" s="29" t="n">
        <x:f>IF(COUNT(C17:C22)=6,SUM(C17:C22),"Faltan datos")</x:f>
        <x:v>8500</x:v>
      </x:c>
      <x:c r="D23" s="29" t="n">
        <x:f>IF(COUNT(D17:D22)=6,SUM(D17:D22),"Faltan datos")</x:f>
        <x:v>8500</x:v>
      </x:c>
      <x:c r="E23" s="29" t="n">
        <x:f>IF(COUNT(E17:E22)=6,SUM(E17:E22),"Faltan datos")</x:f>
        <x:v>8500</x:v>
      </x:c>
      <x:c r="F23" s="29" t="n">
        <x:f>IF(COUNT(F17:F22)=6,SUM(F17:F22),"Faltan datos")</x:f>
        <x:v>8500</x:v>
      </x:c>
      <x:c r="G23" s="29" t="n">
        <x:f>IF(COUNT(G17:G22)=6,SUM(G17:G22),"Faltan datos")</x:f>
        <x:v>8500</x:v>
      </x:c>
      <x:c r="H23" s="29" t="n">
        <x:f>IF(COUNT(H17:H22)=6,SUM(H17:H22),"Faltan datos")</x:f>
        <x:v>8500</x:v>
      </x:c>
      <x:c r="I23" s="29" t="n">
        <x:f>IF(COUNT(I17:I22)=6,SUM(I17:I22),"Faltan datos")</x:f>
        <x:v>8500</x:v>
      </x:c>
      <x:c r="J23" s="29" t="n">
        <x:f>IF(COUNT(J17:J22)=6,SUM(J17:J22),"Faltan datos")</x:f>
        <x:v>8500</x:v>
      </x:c>
      <x:c r="K23" s="29" t="n">
        <x:f>IF(COUNT(K17:K22)=6,SUM(K17:K22),"Faltan datos")</x:f>
        <x:v>8500</x:v>
      </x:c>
      <x:c r="L23" s="29" t="n">
        <x:f>IF(COUNT(L17:L22)=6,SUM(L17:L22),"Faltan datos")</x:f>
        <x:v>8500</x:v>
      </x:c>
      <x:c r="M23" s="29" t="n">
        <x:f>IF(COUNT(M17:M22)=6,SUM(M17:M22),"Faltan datos")</x:f>
        <x:v>8500</x:v>
      </x:c>
      <x:c r="N23" s="29" t="n">
        <x:f>IF(COUNT(N17:N22)=6,SUM(N17:N22),"Faltan datos")</x:f>
        <x:v>8500</x:v>
      </x:c>
    </x:row>
    <x:row r="24" ht="24" customHeight="1">
      <x:c r="A24" s="34" t="str">
        <x:v>Saldo final proyectado</x:v>
      </x:c>
      <x:c r="B24" s="35" t="n">
        <x:f>IF(COUNT(B11,B15,B23)=3,B11+B15-B23,"Faltan datos")</x:f>
        <x:v>26500</x:v>
      </x:c>
      <x:c r="C24" s="35" t="n">
        <x:f>IF(COUNT(C11,C15,C23)=3,C11+C15-C23,"Faltan datos")</x:f>
        <x:v>28000</x:v>
      </x:c>
      <x:c r="D24" s="35" t="n">
        <x:f>IF(COUNT(D11,D15,D23)=3,D11+D15-D23,"Faltan datos")</x:f>
        <x:v>29500</x:v>
      </x:c>
      <x:c r="E24" s="35" t="n">
        <x:f>IF(COUNT(E11,E15,E23)=3,E11+E15-E23,"Faltan datos")</x:f>
        <x:v>31000</x:v>
      </x:c>
      <x:c r="F24" s="35" t="n">
        <x:f>IF(COUNT(F11,F15,F23)=3,F11+F15-F23,"Faltan datos")</x:f>
        <x:v>32500</x:v>
      </x:c>
      <x:c r="G24" s="35" t="n">
        <x:f>IF(COUNT(G11,G15,G23)=3,G11+G15-G23,"Faltan datos")</x:f>
        <x:v>34000</x:v>
      </x:c>
      <x:c r="H24" s="35" t="n">
        <x:f>IF(COUNT(H11,H15,H23)=3,H11+H15-H23,"Faltan datos")</x:f>
        <x:v>35500</x:v>
      </x:c>
      <x:c r="I24" s="35" t="n">
        <x:f>IF(COUNT(I11,I15,I23)=3,I11+I15-I23,"Faltan datos")</x:f>
        <x:v>37000</x:v>
      </x:c>
      <x:c r="J24" s="35" t="n">
        <x:f>IF(COUNT(J11,J15,J23)=3,J11+J15-J23,"Faltan datos")</x:f>
        <x:v>38500</x:v>
      </x:c>
      <x:c r="K24" s="35" t="n">
        <x:f>IF(COUNT(K11,K15,K23)=3,K11+K15-K23,"Faltan datos")</x:f>
        <x:v>40000</x:v>
      </x:c>
      <x:c r="L24" s="35" t="n">
        <x:f>IF(COUNT(L11,L15,L23)=3,L11+L15-L23,"Faltan datos")</x:f>
        <x:v>41500</x:v>
      </x:c>
      <x:c r="M24" s="35" t="n">
        <x:f>IF(COUNT(M11,M15,M23)=3,M11+M15-M23,"Faltan datos")</x:f>
        <x:v>43000</x:v>
      </x:c>
      <x:c r="N24" s="35" t="n">
        <x:f>IF(COUNT(N11,N15,N23)=3,N11+N15-N23,"Faltan datos")</x:f>
        <x:v>44500</x:v>
      </x:c>
    </x:row>
    <x:row r="25" ht="24" customHeight="1">
      <x:c r="A25" s="2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 ht="24" customHeight="1">
      <x:c r="A26" s="2" t="str">
        <x:v>Faltante al cierre</x:v>
      </x:c>
      <x:c r="B26" s="3" t="n">
        <x:f>IF(ISNUMBER(B24),MAX(0,-B24),"Faltan datos")</x:f>
        <x:v>0</x:v>
      </x:c>
      <x:c r="C26" s="3" t="n">
        <x:f>IF(ISNUMBER(C24),MAX(0,-C24),"Faltan datos")</x:f>
        <x:v>0</x:v>
      </x:c>
      <x:c r="D26" s="3" t="n">
        <x:f>IF(ISNUMBER(D24),MAX(0,-D24),"Faltan datos")</x:f>
        <x:v>0</x:v>
      </x:c>
      <x:c r="E26" s="3" t="n">
        <x:f>IF(ISNUMBER(E24),MAX(0,-E24),"Faltan datos")</x:f>
        <x:v>0</x:v>
      </x:c>
      <x:c r="F26" s="3" t="n">
        <x:f>IF(ISNUMBER(F24),MAX(0,-F24),"Faltan datos")</x:f>
        <x:v>0</x:v>
      </x:c>
      <x:c r="G26" s="3" t="n">
        <x:f>IF(ISNUMBER(G24),MAX(0,-G24),"Faltan datos")</x:f>
        <x:v>0</x:v>
      </x:c>
      <x:c r="H26" s="3" t="n">
        <x:f>IF(ISNUMBER(H24),MAX(0,-H24),"Faltan datos")</x:f>
        <x:v>0</x:v>
      </x:c>
      <x:c r="I26" s="3" t="n">
        <x:f>IF(ISNUMBER(I24),MAX(0,-I24),"Faltan datos")</x:f>
        <x:v>0</x:v>
      </x:c>
      <x:c r="J26" s="3" t="n">
        <x:f>IF(ISNUMBER(J24),MAX(0,-J24),"Faltan datos")</x:f>
        <x:v>0</x:v>
      </x:c>
      <x:c r="K26" s="3" t="n">
        <x:f>IF(ISNUMBER(K24),MAX(0,-K24),"Faltan datos")</x:f>
        <x:v>0</x:v>
      </x:c>
      <x:c r="L26" s="3" t="n">
        <x:f>IF(ISNUMBER(L24),MAX(0,-L24),"Faltan datos")</x:f>
        <x:v>0</x:v>
      </x:c>
      <x:c r="M26" s="3" t="n">
        <x:f>IF(ISNUMBER(M24),MAX(0,-M24),"Faltan datos")</x:f>
        <x:v>0</x:v>
      </x:c>
      <x:c r="N26" s="3" t="n">
        <x:f>IF(ISNUMBER(N24),MAX(0,-N24),"Faltan datos")</x:f>
        <x:v>0</x:v>
      </x:c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 t="str">
        <x:v>Cómo usar: sustituye la fecha inicial, el saldo disponible y los cobros y pagos esperados de cada semana.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 t="str">
        <x:v>Registra aportaciones y préstamos recibidos en Otras entradas. Evita contarlos otra vez como ventas.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 t="str">
        <x:v>Los gastos operativos excluyen pagos ya registrados en otras categorías. No dupliques deuda, impuestos o retiros.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 t="str">
        <x:v>Un saldo final positivo no descarta un faltante dentro de la semana. Revisa las fechas de mayor presión.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4" customHeight="1">
      <x:c r="A33" s="2" t="str">
        <x:v>Un faltante indica necesidad de recursos; no equivale a pérdida contable. Actualiza la proyección cada semana.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4" customHeight="1">
      <x:c r="A34" s="2" t="str">
        <x:v>Registra cero cuando no haya un movimiento. Las entradas numéricas vacías mostrarán Faltan datos.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4" customHeight="1">
      <x:c r="A35" s="2" t="str">
        <x:v>SOLVIA · contacto@solviamx.com · www.solviamx.com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</x:sheetData>
  <x:conditionalFormatting sqref="B24:N24">
    <x:cfRule type="cellIs" dxfId="0" priority="1" operator="lessThan">
      <x:formula>0</x:formula>
    </x:cfRule>
  </x:conditionalFormatting>
  <x:dataValidations count="105">
    <x:dataValidation type="decimal" operator="greaterThanOrEqual" sqref="B5">
      <x:formula1>0</x:formula1>
    </x:dataValidation>
    <x:dataValidation type="decimal" operator="greaterThanOrEqual" sqref="B13">
      <x:formula1>0</x:formula1>
    </x:dataValidation>
    <x:dataValidation type="decimal" operator="greaterThanOrEqual" sqref="B14">
      <x:formula1>0</x:formula1>
    </x:dataValidation>
    <x:dataValidation type="decimal" operator="greaterThanOrEqual" sqref="B17">
      <x:formula1>0</x:formula1>
    </x:dataValidation>
    <x:dataValidation type="decimal" operator="greaterThanOrEqual" sqref="B18">
      <x:formula1>0</x:formula1>
    </x:dataValidation>
    <x:dataValidation type="decimal" operator="greaterThanOrEqual" sqref="B19">
      <x:formula1>0</x:formula1>
    </x:dataValidation>
    <x:dataValidation type="decimal" operator="greaterThanOrEqual" sqref="B20">
      <x:formula1>0</x:formula1>
    </x:dataValidation>
    <x:dataValidation type="decimal" operator="greaterThanOrEqual" sqref="B21">
      <x:formula1>0</x:formula1>
    </x:dataValidation>
    <x:dataValidation type="decimal" operator="greaterThanOrEqual" sqref="B22">
      <x:formula1>0</x:formula1>
    </x:dataValidation>
    <x:dataValidation type="decimal" operator="greaterThanOrEqual" sqref="C13">
      <x:formula1>0</x:formula1>
    </x:dataValidation>
    <x:dataValidation type="decimal" operator="greaterThanOrEqual" sqref="C14">
      <x:formula1>0</x:formula1>
    </x:dataValidation>
    <x:dataValidation type="decimal" operator="greaterThanOrEqual" sqref="C17">
      <x:formula1>0</x:formula1>
    </x:dataValidation>
    <x:dataValidation type="decimal" operator="greaterThanOrEqual" sqref="C18">
      <x:formula1>0</x:formula1>
    </x:dataValidation>
    <x:dataValidation type="decimal" operator="greaterThanOrEqual" sqref="C19">
      <x:formula1>0</x:formula1>
    </x:dataValidation>
    <x:dataValidation type="decimal" operator="greaterThanOrEqual" sqref="C20">
      <x:formula1>0</x:formula1>
    </x:dataValidation>
    <x:dataValidation type="decimal" operator="greaterThanOrEqual" sqref="C21">
      <x:formula1>0</x:formula1>
    </x:dataValidation>
    <x:dataValidation type="decimal" operator="greaterThanOrEqual" sqref="C22">
      <x:formula1>0</x:formula1>
    </x:dataValidation>
    <x:dataValidation type="decimal" operator="greaterThanOrEqual" sqref="D13">
      <x:formula1>0</x:formula1>
    </x:dataValidation>
    <x:dataValidation type="decimal" operator="greaterThanOrEqual" sqref="D14">
      <x:formula1>0</x:formula1>
    </x:dataValidation>
    <x:dataValidation type="decimal" operator="greaterThanOrEqual" sqref="D17">
      <x:formula1>0</x:formula1>
    </x:dataValidation>
    <x:dataValidation type="decimal" operator="greaterThanOrEqual" sqref="D18">
      <x:formula1>0</x:formula1>
    </x:dataValidation>
    <x:dataValidation type="decimal" operator="greaterThanOrEqual" sqref="D19">
      <x:formula1>0</x:formula1>
    </x:dataValidation>
    <x:dataValidation type="decimal" operator="greaterThanOrEqual" sqref="D20">
      <x:formula1>0</x:formula1>
    </x:dataValidation>
    <x:dataValidation type="decimal" operator="greaterThanOrEqual" sqref="D21">
      <x:formula1>0</x:formula1>
    </x:dataValidation>
    <x:dataValidation type="decimal" operator="greaterThanOrEqual" sqref="D22">
      <x:formula1>0</x:formula1>
    </x:dataValidation>
    <x:dataValidation type="decimal" operator="greaterThanOrEqual" sqref="E13">
      <x:formula1>0</x:formula1>
    </x:dataValidation>
    <x:dataValidation type="decimal" operator="greaterThanOrEqual" sqref="E14">
      <x:formula1>0</x:formula1>
    </x:dataValidation>
    <x:dataValidation type="decimal" operator="greaterThanOrEqual" sqref="E17">
      <x:formula1>0</x:formula1>
    </x:dataValidation>
    <x:dataValidation type="decimal" operator="greaterThanOrEqual" sqref="E18">
      <x:formula1>0</x:formula1>
    </x:dataValidation>
    <x:dataValidation type="decimal" operator="greaterThanOrEqual" sqref="E19">
      <x:formula1>0</x:formula1>
    </x:dataValidation>
    <x:dataValidation type="decimal" operator="greaterThanOrEqual" sqref="E20">
      <x:formula1>0</x:formula1>
    </x:dataValidation>
    <x:dataValidation type="decimal" operator="greaterThanOrEqual" sqref="E21">
      <x:formula1>0</x:formula1>
    </x:dataValidation>
    <x:dataValidation type="decimal" operator="greaterThanOrEqual" sqref="E22">
      <x:formula1>0</x:formula1>
    </x:dataValidation>
    <x:dataValidation type="decimal" operator="greaterThanOrEqual" sqref="F13">
      <x:formula1>0</x:formula1>
    </x:dataValidation>
    <x:dataValidation type="decimal" operator="greaterThanOrEqual" sqref="F14">
      <x:formula1>0</x:formula1>
    </x:dataValidation>
    <x:dataValidation type="decimal" operator="greaterThanOrEqual" sqref="F17">
      <x:formula1>0</x:formula1>
    </x:dataValidation>
    <x:dataValidation type="decimal" operator="greaterThanOrEqual" sqref="F18">
      <x:formula1>0</x:formula1>
    </x:dataValidation>
    <x:dataValidation type="decimal" operator="greaterThanOrEqual" sqref="F19">
      <x:formula1>0</x:formula1>
    </x:dataValidation>
    <x:dataValidation type="decimal" operator="greaterThanOrEqual" sqref="F20">
      <x:formula1>0</x:formula1>
    </x:dataValidation>
    <x:dataValidation type="decimal" operator="greaterThanOrEqual" sqref="F21">
      <x:formula1>0</x:formula1>
    </x:dataValidation>
    <x:dataValidation type="decimal" operator="greaterThanOrEqual" sqref="F22">
      <x:formula1>0</x:formula1>
    </x:dataValidation>
    <x:dataValidation type="decimal" operator="greaterThanOrEqual" sqref="G13">
      <x:formula1>0</x:formula1>
    </x:dataValidation>
    <x:dataValidation type="decimal" operator="greaterThanOrEqual" sqref="G14">
      <x:formula1>0</x:formula1>
    </x:dataValidation>
    <x:dataValidation type="decimal" operator="greaterThanOrEqual" sqref="G17">
      <x:formula1>0</x:formula1>
    </x:dataValidation>
    <x:dataValidation type="decimal" operator="greaterThanOrEqual" sqref="G18">
      <x:formula1>0</x:formula1>
    </x:dataValidation>
    <x:dataValidation type="decimal" operator="greaterThanOrEqual" sqref="G19">
      <x:formula1>0</x:formula1>
    </x:dataValidation>
    <x:dataValidation type="decimal" operator="greaterThanOrEqual" sqref="G20">
      <x:formula1>0</x:formula1>
    </x:dataValidation>
    <x:dataValidation type="decimal" operator="greaterThanOrEqual" sqref="G21">
      <x:formula1>0</x:formula1>
    </x:dataValidation>
    <x:dataValidation type="decimal" operator="greaterThanOrEqual" sqref="G22">
      <x:formula1>0</x:formula1>
    </x:dataValidation>
    <x:dataValidation type="decimal" operator="greaterThanOrEqual" sqref="H13">
      <x:formula1>0</x:formula1>
    </x:dataValidation>
    <x:dataValidation type="decimal" operator="greaterThanOrEqual" sqref="H14">
      <x:formula1>0</x:formula1>
    </x:dataValidation>
    <x:dataValidation type="decimal" operator="greaterThanOrEqual" sqref="H17">
      <x:formula1>0</x:formula1>
    </x:dataValidation>
    <x:dataValidation type="decimal" operator="greaterThanOrEqual" sqref="H18">
      <x:formula1>0</x:formula1>
    </x:dataValidation>
    <x:dataValidation type="decimal" operator="greaterThanOrEqual" sqref="H19">
      <x:formula1>0</x:formula1>
    </x:dataValidation>
    <x:dataValidation type="decimal" operator="greaterThanOrEqual" sqref="H20">
      <x:formula1>0</x:formula1>
    </x:dataValidation>
    <x:dataValidation type="decimal" operator="greaterThanOrEqual" sqref="H21">
      <x:formula1>0</x:formula1>
    </x:dataValidation>
    <x:dataValidation type="decimal" operator="greaterThanOrEqual" sqref="H22">
      <x:formula1>0</x:formula1>
    </x:dataValidation>
    <x:dataValidation type="decimal" operator="greaterThanOrEqual" sqref="I13">
      <x:formula1>0</x:formula1>
    </x:dataValidation>
    <x:dataValidation type="decimal" operator="greaterThanOrEqual" sqref="I14">
      <x:formula1>0</x:formula1>
    </x:dataValidation>
    <x:dataValidation type="decimal" operator="greaterThanOrEqual" sqref="I17">
      <x:formula1>0</x:formula1>
    </x:dataValidation>
    <x:dataValidation type="decimal" operator="greaterThanOrEqual" sqref="I18">
      <x:formula1>0</x:formula1>
    </x:dataValidation>
    <x:dataValidation type="decimal" operator="greaterThanOrEqual" sqref="I19">
      <x:formula1>0</x:formula1>
    </x:dataValidation>
    <x:dataValidation type="decimal" operator="greaterThanOrEqual" sqref="I20">
      <x:formula1>0</x:formula1>
    </x:dataValidation>
    <x:dataValidation type="decimal" operator="greaterThanOrEqual" sqref="I21">
      <x:formula1>0</x:formula1>
    </x:dataValidation>
    <x:dataValidation type="decimal" operator="greaterThanOrEqual" sqref="I22">
      <x:formula1>0</x:formula1>
    </x:dataValidation>
    <x:dataValidation type="decimal" operator="greaterThanOrEqual" sqref="J13">
      <x:formula1>0</x:formula1>
    </x:dataValidation>
    <x:dataValidation type="decimal" operator="greaterThanOrEqual" sqref="J14">
      <x:formula1>0</x:formula1>
    </x:dataValidation>
    <x:dataValidation type="decimal" operator="greaterThanOrEqual" sqref="J17">
      <x:formula1>0</x:formula1>
    </x:dataValidation>
    <x:dataValidation type="decimal" operator="greaterThanOrEqual" sqref="J18">
      <x:formula1>0</x:formula1>
    </x:dataValidation>
    <x:dataValidation type="decimal" operator="greaterThanOrEqual" sqref="J19">
      <x:formula1>0</x:formula1>
    </x:dataValidation>
    <x:dataValidation type="decimal" operator="greaterThanOrEqual" sqref="J20">
      <x:formula1>0</x:formula1>
    </x:dataValidation>
    <x:dataValidation type="decimal" operator="greaterThanOrEqual" sqref="J21">
      <x:formula1>0</x:formula1>
    </x:dataValidation>
    <x:dataValidation type="decimal" operator="greaterThanOrEqual" sqref="J22">
      <x:formula1>0</x:formula1>
    </x:dataValidation>
    <x:dataValidation type="decimal" operator="greaterThanOrEqual" sqref="K13">
      <x:formula1>0</x:formula1>
    </x:dataValidation>
    <x:dataValidation type="decimal" operator="greaterThanOrEqual" sqref="K14">
      <x:formula1>0</x:formula1>
    </x:dataValidation>
    <x:dataValidation type="decimal" operator="greaterThanOrEqual" sqref="K17">
      <x:formula1>0</x:formula1>
    </x:dataValidation>
    <x:dataValidation type="decimal" operator="greaterThanOrEqual" sqref="K18">
      <x:formula1>0</x:formula1>
    </x:dataValidation>
    <x:dataValidation type="decimal" operator="greaterThanOrEqual" sqref="K19">
      <x:formula1>0</x:formula1>
    </x:dataValidation>
    <x:dataValidation type="decimal" operator="greaterThanOrEqual" sqref="K20">
      <x:formula1>0</x:formula1>
    </x:dataValidation>
    <x:dataValidation type="decimal" operator="greaterThanOrEqual" sqref="K21">
      <x:formula1>0</x:formula1>
    </x:dataValidation>
    <x:dataValidation type="decimal" operator="greaterThanOrEqual" sqref="K22">
      <x:formula1>0</x:formula1>
    </x:dataValidation>
    <x:dataValidation type="decimal" operator="greaterThanOrEqual" sqref="L13">
      <x:formula1>0</x:formula1>
    </x:dataValidation>
    <x:dataValidation type="decimal" operator="greaterThanOrEqual" sqref="L14">
      <x:formula1>0</x:formula1>
    </x:dataValidation>
    <x:dataValidation type="decimal" operator="greaterThanOrEqual" sqref="L17">
      <x:formula1>0</x:formula1>
    </x:dataValidation>
    <x:dataValidation type="decimal" operator="greaterThanOrEqual" sqref="L18">
      <x:formula1>0</x:formula1>
    </x:dataValidation>
    <x:dataValidation type="decimal" operator="greaterThanOrEqual" sqref="L19">
      <x:formula1>0</x:formula1>
    </x:dataValidation>
    <x:dataValidation type="decimal" operator="greaterThanOrEqual" sqref="L20">
      <x:formula1>0</x:formula1>
    </x:dataValidation>
    <x:dataValidation type="decimal" operator="greaterThanOrEqual" sqref="L21">
      <x:formula1>0</x:formula1>
    </x:dataValidation>
    <x:dataValidation type="decimal" operator="greaterThanOrEqual" sqref="L22">
      <x:formula1>0</x:formula1>
    </x:dataValidation>
    <x:dataValidation type="decimal" operator="greaterThanOrEqual" sqref="M13">
      <x:formula1>0</x:formula1>
    </x:dataValidation>
    <x:dataValidation type="decimal" operator="greaterThanOrEqual" sqref="M14">
      <x:formula1>0</x:formula1>
    </x:dataValidation>
    <x:dataValidation type="decimal" operator="greaterThanOrEqual" sqref="M17">
      <x:formula1>0</x:formula1>
    </x:dataValidation>
    <x:dataValidation type="decimal" operator="greaterThanOrEqual" sqref="M18">
      <x:formula1>0</x:formula1>
    </x:dataValidation>
    <x:dataValidation type="decimal" operator="greaterThanOrEqual" sqref="M19">
      <x:formula1>0</x:formula1>
    </x:dataValidation>
    <x:dataValidation type="decimal" operator="greaterThanOrEqual" sqref="M20">
      <x:formula1>0</x:formula1>
    </x:dataValidation>
    <x:dataValidation type="decimal" operator="greaterThanOrEqual" sqref="M21">
      <x:formula1>0</x:formula1>
    </x:dataValidation>
    <x:dataValidation type="decimal" operator="greaterThanOrEqual" sqref="M22">
      <x:formula1>0</x:formula1>
    </x:dataValidation>
    <x:dataValidation type="decimal" operator="greaterThanOrEqual" sqref="N13">
      <x:formula1>0</x:formula1>
    </x:dataValidation>
    <x:dataValidation type="decimal" operator="greaterThanOrEqual" sqref="N14">
      <x:formula1>0</x:formula1>
    </x:dataValidation>
    <x:dataValidation type="decimal" operator="greaterThanOrEqual" sqref="N17">
      <x:formula1>0</x:formula1>
    </x:dataValidation>
    <x:dataValidation type="decimal" operator="greaterThanOrEqual" sqref="N18">
      <x:formula1>0</x:formula1>
    </x:dataValidation>
    <x:dataValidation type="decimal" operator="greaterThanOrEqual" sqref="N19">
      <x:formula1>0</x:formula1>
    </x:dataValidation>
    <x:dataValidation type="decimal" operator="greaterThanOrEqual" sqref="N20">
      <x:formula1>0</x:formula1>
    </x:dataValidation>
    <x:dataValidation type="decimal" operator="greaterThanOrEqual" sqref="N21">
      <x:formula1>0</x:formula1>
    </x:dataValidation>
    <x:dataValidation type="decimal" operator="greaterThanOrEqual" sqref="N22">
      <x:formula1>0</x:formula1>
    </x:dataValidation>
  </x:dataValidations>
  <x:pageMargins left="0.7" right="0.7" top="0.75" bottom="0.75" header="0.3" footer="0.3"/>
</x:worksheet>
</file>